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<sst xmlns="http://schemas.openxmlformats.org/spreadsheetml/2006/main" count="350" uniqueCount="112">
  <si>
    <t>Школа</t>
  </si>
  <si>
    <t>МКОУ СОШ с.Рысево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</si>
  <si>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</si>
  <si>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</si>
  <si>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</si>
  <si>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</si>
  <si>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</si>
  <si>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Черных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</si>
  <si>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</si>
  <si>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</si>
  <si>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</si>
  <si>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</si>
  <si>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</si>
  <si>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</si>
  <si>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</si>
  <si>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</si>
  <si>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</si>
  <si>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</si>
  <si>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</si>
  <si>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</si>
  <si>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</si>
  <si>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</si>
  <si>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</si>
  <si>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</si>
  <si>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</si>
  <si>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</si>
  <si>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</si>
  <si>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</si>
  <si>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</si>
  <si>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</si>
  <si>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</si>
  <si>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</si>
  <si>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</si>
  <si>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</si>
  <si>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в нарезке (огурец)***</t>
  </si>
  <si>
    <t>54-2з</t>
  </si>
  <si>
    <t>1 блюдо</t>
  </si>
  <si>
    <t>Суп "Лапша"</t>
  </si>
  <si>
    <t>54-3с</t>
  </si>
  <si>
    <t>2 блюдо</t>
  </si>
  <si>
    <t>Биточек из говядины</t>
  </si>
  <si>
    <t>Пром.</t>
  </si>
  <si>
    <t>гарнир</t>
  </si>
  <si>
    <t>Каша гречневая рассыпчатая</t>
  </si>
  <si>
    <t>54-4г</t>
  </si>
  <si>
    <t>напиток</t>
  </si>
  <si>
    <t>Кисель</t>
  </si>
  <si>
    <t xml:space="preserve">Пром. </t>
  </si>
  <si>
    <t>хлеб бел.</t>
  </si>
  <si>
    <t>Хлеб пшеничный</t>
  </si>
  <si>
    <t>хлеб черн.</t>
  </si>
  <si>
    <t>Хлеб ржаной</t>
  </si>
  <si>
    <t>сладкое</t>
  </si>
  <si>
    <t>Батончик</t>
  </si>
  <si>
    <t>Итого за день:</t>
  </si>
  <si>
    <t>Икра кабачковая</t>
  </si>
  <si>
    <t>Рассольник Ленинградский</t>
  </si>
  <si>
    <t>Котлета из курицы</t>
  </si>
  <si>
    <t>Макароны отварные</t>
  </si>
  <si>
    <t>54-1г</t>
  </si>
  <si>
    <t>Компот из смеси сухофруктов</t>
  </si>
  <si>
    <t>54-1хн</t>
  </si>
  <si>
    <t>Конфета</t>
  </si>
  <si>
    <t>Салат из белокочанной капусты с морковью</t>
  </si>
  <si>
    <t>54-8з</t>
  </si>
  <si>
    <t>Суп из овощей с фрикадельками мясными</t>
  </si>
  <si>
    <t>54-5с</t>
  </si>
  <si>
    <t>Рыба, припущенная в молоке (минтай)</t>
  </si>
  <si>
    <t>54-7р</t>
  </si>
  <si>
    <t>Картофельное пюре</t>
  </si>
  <si>
    <t>54-11г</t>
  </si>
  <si>
    <t>Напиток из шиповника</t>
  </si>
  <si>
    <t>54-13хн</t>
  </si>
  <si>
    <t>Винегрет с растительным маслом</t>
  </si>
  <si>
    <t>54-16з</t>
  </si>
  <si>
    <t>Борщ с капустой и картофелем со сметаной</t>
  </si>
  <si>
    <t>54-2с</t>
  </si>
  <si>
    <t>Плов с курицей</t>
  </si>
  <si>
    <t>54-12м</t>
  </si>
  <si>
    <t>Компот из изюма</t>
  </si>
  <si>
    <t>54-4хн</t>
  </si>
  <si>
    <t>Овощи в нарезке (помидор)***</t>
  </si>
  <si>
    <t>54-3з</t>
  </si>
  <si>
    <t>Суп картофельный с горохом</t>
  </si>
  <si>
    <t>54-8с</t>
  </si>
  <si>
    <t>Голубцы с мясом и рисом</t>
  </si>
  <si>
    <t>Чай с лимоном и сахаром</t>
  </si>
  <si>
    <t>54-3гн</t>
  </si>
  <si>
    <t>соус</t>
  </si>
  <si>
    <t>Соус красный основной</t>
  </si>
  <si>
    <t>54-3соус</t>
  </si>
  <si>
    <t>фрукт</t>
  </si>
  <si>
    <t>Яблоко</t>
  </si>
  <si>
    <t>Котлета из говядины</t>
  </si>
  <si>
    <t>Суп картофельный с рыбой (горбуша)</t>
  </si>
  <si>
    <t>54-20с</t>
  </si>
  <si>
    <t>Рагу из овощей</t>
  </si>
  <si>
    <t>54-9г</t>
  </si>
  <si>
    <t>пром</t>
  </si>
  <si>
    <t>Щи из свежей капусты со сметаной</t>
  </si>
  <si>
    <t>54-1с</t>
  </si>
  <si>
    <t>Тефтеля из говядины с рисом</t>
  </si>
  <si>
    <t>Суп картофельный с макаронными изделиями</t>
  </si>
  <si>
    <t>54-7с</t>
  </si>
  <si>
    <t>Рыба тушеная в томате с овощами (горбуша)</t>
  </si>
  <si>
    <t>54-11р</t>
  </si>
  <si>
    <t>Рис отварной</t>
  </si>
  <si>
    <t>54-6г</t>
  </si>
  <si>
    <t>Суп крестьянский с крупой (пшено)</t>
  </si>
  <si>
    <t>54-11с</t>
  </si>
  <si>
    <t>Курица отварная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</si>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</sst>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9" fillId="3" borderId="1" xfId="0" applyFont="1" applyFill="1" applyBorder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2" sqref="H2:K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8">
        <v>2025</v>
      </c>
      <c r="K3" s="49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1"/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2"/>
      <c r="L7" s="27"/>
    </row>
    <row r="8" ht="15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2"/>
      <c r="L8" s="27"/>
    </row>
    <row r="9" ht="15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2"/>
      <c r="L9" s="27"/>
    </row>
    <row r="10" ht="1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2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2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5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3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 t="s">
        <v>34</v>
      </c>
      <c r="F14" s="27">
        <v>60</v>
      </c>
      <c r="G14" s="27">
        <v>0.48</v>
      </c>
      <c r="H14" s="27">
        <v>0.06</v>
      </c>
      <c r="I14" s="27">
        <v>1.5</v>
      </c>
      <c r="J14" s="27">
        <v>8.5</v>
      </c>
      <c r="K14" s="52" t="s">
        <v>35</v>
      </c>
      <c r="L14" s="54">
        <v>6.6</v>
      </c>
    </row>
    <row r="15" ht="15" spans="1:12">
      <c r="A15" s="22"/>
      <c r="B15" s="23"/>
      <c r="C15" s="24"/>
      <c r="D15" s="28" t="s">
        <v>36</v>
      </c>
      <c r="E15" s="26" t="s">
        <v>37</v>
      </c>
      <c r="F15" s="27">
        <v>200</v>
      </c>
      <c r="G15" s="27">
        <v>5.34</v>
      </c>
      <c r="H15" s="27">
        <v>6.94</v>
      </c>
      <c r="I15" s="27">
        <v>6.4</v>
      </c>
      <c r="J15" s="27">
        <v>99.5</v>
      </c>
      <c r="K15" s="52" t="s">
        <v>38</v>
      </c>
      <c r="L15" s="54">
        <v>12.44</v>
      </c>
    </row>
    <row r="16" ht="15" spans="1:12">
      <c r="A16" s="22"/>
      <c r="B16" s="23"/>
      <c r="C16" s="24"/>
      <c r="D16" s="28" t="s">
        <v>39</v>
      </c>
      <c r="E16" s="26" t="s">
        <v>40</v>
      </c>
      <c r="F16" s="27">
        <v>90</v>
      </c>
      <c r="G16" s="27">
        <v>7.7</v>
      </c>
      <c r="H16" s="27">
        <v>13.1</v>
      </c>
      <c r="I16" s="27">
        <v>25.45</v>
      </c>
      <c r="J16" s="27">
        <v>245.2</v>
      </c>
      <c r="K16" s="52" t="s">
        <v>41</v>
      </c>
      <c r="L16" s="27">
        <v>40.28</v>
      </c>
    </row>
    <row r="17" ht="15" spans="1:12">
      <c r="A17" s="22"/>
      <c r="B17" s="23"/>
      <c r="C17" s="24"/>
      <c r="D17" s="28" t="s">
        <v>42</v>
      </c>
      <c r="E17" s="26" t="s">
        <v>43</v>
      </c>
      <c r="F17" s="27">
        <v>150</v>
      </c>
      <c r="G17" s="27">
        <v>8.3</v>
      </c>
      <c r="H17" s="27">
        <v>6.3</v>
      </c>
      <c r="I17" s="27">
        <v>36</v>
      </c>
      <c r="J17" s="27">
        <v>233.7</v>
      </c>
      <c r="K17" s="52" t="s">
        <v>44</v>
      </c>
      <c r="L17" s="27">
        <v>16.36</v>
      </c>
    </row>
    <row r="18" ht="15" spans="1:12">
      <c r="A18" s="22"/>
      <c r="B18" s="23"/>
      <c r="C18" s="24"/>
      <c r="D18" s="28" t="s">
        <v>45</v>
      </c>
      <c r="E18" s="26" t="s">
        <v>46</v>
      </c>
      <c r="F18" s="27">
        <v>200</v>
      </c>
      <c r="G18" s="27">
        <v>0.1</v>
      </c>
      <c r="H18" s="27">
        <v>0.1</v>
      </c>
      <c r="I18" s="27">
        <v>14.9</v>
      </c>
      <c r="J18" s="27">
        <v>60.7</v>
      </c>
      <c r="K18" s="52" t="s">
        <v>47</v>
      </c>
      <c r="L18" s="27">
        <v>6.36</v>
      </c>
    </row>
    <row r="19" ht="15" spans="1:12">
      <c r="A19" s="22"/>
      <c r="B19" s="23"/>
      <c r="C19" s="24"/>
      <c r="D19" s="28" t="s">
        <v>48</v>
      </c>
      <c r="E19" s="26" t="s">
        <v>49</v>
      </c>
      <c r="F19" s="27">
        <v>50</v>
      </c>
      <c r="G19" s="27">
        <v>2.93</v>
      </c>
      <c r="H19" s="27">
        <v>0.35</v>
      </c>
      <c r="I19" s="27">
        <v>19.4</v>
      </c>
      <c r="J19" s="27">
        <v>94.5</v>
      </c>
      <c r="K19" s="52" t="s">
        <v>41</v>
      </c>
      <c r="L19" s="27">
        <v>2.48</v>
      </c>
    </row>
    <row r="20" ht="15" spans="1:12">
      <c r="A20" s="22"/>
      <c r="B20" s="23"/>
      <c r="C20" s="24"/>
      <c r="D20" s="28" t="s">
        <v>50</v>
      </c>
      <c r="E20" s="26" t="s">
        <v>51</v>
      </c>
      <c r="F20" s="27">
        <v>30</v>
      </c>
      <c r="G20" s="27">
        <v>2</v>
      </c>
      <c r="H20" s="27">
        <v>0.4</v>
      </c>
      <c r="I20" s="27">
        <v>10</v>
      </c>
      <c r="J20" s="27">
        <v>51.2</v>
      </c>
      <c r="K20" s="52" t="s">
        <v>41</v>
      </c>
      <c r="L20" s="27">
        <v>1.48</v>
      </c>
    </row>
    <row r="21" ht="15" spans="1:12">
      <c r="A21" s="22"/>
      <c r="B21" s="23"/>
      <c r="C21" s="24"/>
      <c r="D21" s="38" t="s">
        <v>52</v>
      </c>
      <c r="E21" s="26" t="s">
        <v>53</v>
      </c>
      <c r="F21" s="27">
        <v>30</v>
      </c>
      <c r="G21" s="27">
        <v>0.1</v>
      </c>
      <c r="H21" s="27">
        <v>0.4</v>
      </c>
      <c r="I21" s="27">
        <v>3.6</v>
      </c>
      <c r="J21" s="27">
        <v>29.2</v>
      </c>
      <c r="K21" s="52" t="s">
        <v>41</v>
      </c>
      <c r="L21" s="54">
        <v>16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5" spans="1:12">
      <c r="A23" s="29"/>
      <c r="B23" s="30"/>
      <c r="C23" s="31"/>
      <c r="D23" s="32" t="s">
        <v>31</v>
      </c>
      <c r="E23" s="33"/>
      <c r="F23" s="34">
        <f>SUM(F14:F22)</f>
        <v>810</v>
      </c>
      <c r="G23" s="34">
        <f t="shared" ref="G23:J23" si="2">SUM(G14:G22)</f>
        <v>26.95</v>
      </c>
      <c r="H23" s="34">
        <f t="shared" si="2"/>
        <v>27.65</v>
      </c>
      <c r="I23" s="34">
        <f t="shared" si="2"/>
        <v>117.25</v>
      </c>
      <c r="J23" s="34">
        <f t="shared" si="2"/>
        <v>822.5</v>
      </c>
      <c r="K23" s="53"/>
      <c r="L23" s="55">
        <f t="shared" ref="L23" si="3">SUM(L14:L22)</f>
        <v>102</v>
      </c>
    </row>
    <row r="24" ht="13.5" spans="1:12">
      <c r="A24" s="39">
        <f>A6</f>
        <v>1</v>
      </c>
      <c r="B24" s="40">
        <f>B6</f>
        <v>1</v>
      </c>
      <c r="C24" s="41" t="s">
        <v>54</v>
      </c>
      <c r="D24" s="42"/>
      <c r="E24" s="43"/>
      <c r="F24" s="44">
        <f>F13+F23</f>
        <v>810</v>
      </c>
      <c r="G24" s="44">
        <f t="shared" ref="G24:J24" si="4">G13+G23</f>
        <v>26.95</v>
      </c>
      <c r="H24" s="44">
        <f t="shared" si="4"/>
        <v>27.65</v>
      </c>
      <c r="I24" s="44">
        <f t="shared" si="4"/>
        <v>117.25</v>
      </c>
      <c r="J24" s="44">
        <f t="shared" si="4"/>
        <v>822.5</v>
      </c>
      <c r="K24" s="44"/>
      <c r="L24" s="56">
        <f t="shared" ref="L24" si="5">L13+L23</f>
        <v>102</v>
      </c>
    </row>
    <row r="25" ht="15" spans="1:12">
      <c r="A25" s="45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1"/>
      <c r="L25" s="21"/>
    </row>
    <row r="26" ht="15" spans="1:12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52"/>
      <c r="L26" s="27"/>
    </row>
    <row r="27" ht="15" spans="1:12">
      <c r="A27" s="45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2"/>
      <c r="L27" s="27"/>
    </row>
    <row r="28" ht="15" spans="1:12">
      <c r="A28" s="45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2"/>
      <c r="L28" s="27"/>
    </row>
    <row r="29" ht="15" spans="1:12">
      <c r="A29" s="45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2"/>
      <c r="L29" s="27"/>
    </row>
    <row r="30" ht="15" spans="1:12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52"/>
      <c r="L30" s="27"/>
    </row>
    <row r="31" ht="15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5" spans="1:12">
      <c r="A32" s="46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3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 t="s">
        <v>55</v>
      </c>
      <c r="F33" s="27">
        <v>80</v>
      </c>
      <c r="G33" s="27">
        <v>1.2</v>
      </c>
      <c r="H33" s="27">
        <v>3.7</v>
      </c>
      <c r="I33" s="27">
        <v>5.9</v>
      </c>
      <c r="J33" s="27">
        <v>62.4</v>
      </c>
      <c r="K33" s="52" t="s">
        <v>41</v>
      </c>
      <c r="L33" s="27">
        <v>11.95</v>
      </c>
    </row>
    <row r="34" ht="15" spans="1:12">
      <c r="A34" s="45"/>
      <c r="B34" s="23"/>
      <c r="C34" s="24"/>
      <c r="D34" s="28" t="s">
        <v>36</v>
      </c>
      <c r="E34" s="26" t="s">
        <v>56</v>
      </c>
      <c r="F34" s="27">
        <v>200</v>
      </c>
      <c r="G34" s="27">
        <v>4.75</v>
      </c>
      <c r="H34" s="27">
        <v>5.78</v>
      </c>
      <c r="I34" s="27">
        <v>13.64</v>
      </c>
      <c r="J34" s="27">
        <v>125.5</v>
      </c>
      <c r="K34" s="52" t="s">
        <v>38</v>
      </c>
      <c r="L34" s="27">
        <v>23.08</v>
      </c>
    </row>
    <row r="35" ht="15" spans="1:12">
      <c r="A35" s="45"/>
      <c r="B35" s="23"/>
      <c r="C35" s="24"/>
      <c r="D35" s="28" t="s">
        <v>39</v>
      </c>
      <c r="E35" s="26" t="s">
        <v>57</v>
      </c>
      <c r="F35" s="27">
        <v>90</v>
      </c>
      <c r="G35" s="27">
        <v>8.4</v>
      </c>
      <c r="H35" s="27">
        <v>8.2</v>
      </c>
      <c r="I35" s="27">
        <v>10.81</v>
      </c>
      <c r="J35" s="27">
        <v>106.4</v>
      </c>
      <c r="K35" s="52" t="s">
        <v>41</v>
      </c>
      <c r="L35" s="27">
        <v>40</v>
      </c>
    </row>
    <row r="36" ht="15" spans="1:12">
      <c r="A36" s="45"/>
      <c r="B36" s="23"/>
      <c r="C36" s="24"/>
      <c r="D36" s="28" t="s">
        <v>42</v>
      </c>
      <c r="E36" s="26" t="s">
        <v>58</v>
      </c>
      <c r="F36" s="27">
        <v>150</v>
      </c>
      <c r="G36" s="27">
        <v>5.32</v>
      </c>
      <c r="H36" s="27">
        <v>4.92</v>
      </c>
      <c r="I36" s="27">
        <v>32.8</v>
      </c>
      <c r="J36" s="27">
        <v>196.8</v>
      </c>
      <c r="K36" s="52" t="s">
        <v>59</v>
      </c>
      <c r="L36" s="27">
        <v>13.3</v>
      </c>
    </row>
    <row r="37" ht="15" spans="1:12">
      <c r="A37" s="45"/>
      <c r="B37" s="23"/>
      <c r="C37" s="24"/>
      <c r="D37" s="28" t="s">
        <v>45</v>
      </c>
      <c r="E37" s="26" t="s">
        <v>60</v>
      </c>
      <c r="F37" s="27">
        <v>200</v>
      </c>
      <c r="G37" s="27">
        <v>0.5</v>
      </c>
      <c r="H37" s="27">
        <v>0</v>
      </c>
      <c r="I37" s="27">
        <v>19.8</v>
      </c>
      <c r="J37" s="27">
        <v>81</v>
      </c>
      <c r="K37" s="52" t="s">
        <v>61</v>
      </c>
      <c r="L37" s="27">
        <v>5.66</v>
      </c>
    </row>
    <row r="38" ht="15" spans="1:12">
      <c r="A38" s="45"/>
      <c r="B38" s="23"/>
      <c r="C38" s="24"/>
      <c r="D38" s="28" t="s">
        <v>48</v>
      </c>
      <c r="E38" s="26" t="s">
        <v>49</v>
      </c>
      <c r="F38" s="27">
        <v>50</v>
      </c>
      <c r="G38" s="27">
        <v>2.93</v>
      </c>
      <c r="H38" s="27">
        <v>0.35</v>
      </c>
      <c r="I38" s="27">
        <v>19.4</v>
      </c>
      <c r="J38" s="27">
        <v>94.5</v>
      </c>
      <c r="K38" s="52" t="s">
        <v>41</v>
      </c>
      <c r="L38" s="27">
        <v>2.48</v>
      </c>
    </row>
    <row r="39" ht="15" spans="1:12">
      <c r="A39" s="45"/>
      <c r="B39" s="23"/>
      <c r="C39" s="24"/>
      <c r="D39" s="28" t="s">
        <v>50</v>
      </c>
      <c r="E39" s="26" t="s">
        <v>51</v>
      </c>
      <c r="F39" s="27">
        <v>30</v>
      </c>
      <c r="G39" s="27">
        <v>2</v>
      </c>
      <c r="H39" s="27">
        <v>0.4</v>
      </c>
      <c r="I39" s="27">
        <v>10</v>
      </c>
      <c r="J39" s="27">
        <v>51.2</v>
      </c>
      <c r="K39" s="52" t="s">
        <v>41</v>
      </c>
      <c r="L39" s="27">
        <v>1.48</v>
      </c>
    </row>
    <row r="40" ht="15" spans="1:12">
      <c r="A40" s="45"/>
      <c r="B40" s="23"/>
      <c r="C40" s="24"/>
      <c r="D40" s="38" t="s">
        <v>52</v>
      </c>
      <c r="E40" s="26" t="s">
        <v>62</v>
      </c>
      <c r="F40" s="27">
        <v>20</v>
      </c>
      <c r="G40" s="27">
        <v>1.85</v>
      </c>
      <c r="H40" s="27">
        <v>4.3</v>
      </c>
      <c r="I40" s="27">
        <v>4.9</v>
      </c>
      <c r="J40" s="27">
        <v>104.7</v>
      </c>
      <c r="K40" s="52" t="s">
        <v>41</v>
      </c>
      <c r="L40" s="27">
        <v>4.05</v>
      </c>
    </row>
    <row r="41" ht="15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5" spans="1:12">
      <c r="A42" s="46"/>
      <c r="B42" s="30"/>
      <c r="C42" s="31"/>
      <c r="D42" s="32" t="s">
        <v>31</v>
      </c>
      <c r="E42" s="33"/>
      <c r="F42" s="34">
        <f>SUM(F33:F41)</f>
        <v>820</v>
      </c>
      <c r="G42" s="34">
        <f t="shared" ref="G42" si="10">SUM(G33:G41)</f>
        <v>26.95</v>
      </c>
      <c r="H42" s="34">
        <f t="shared" ref="H42" si="11">SUM(H33:H41)</f>
        <v>27.65</v>
      </c>
      <c r="I42" s="34">
        <f t="shared" ref="I42" si="12">SUM(I33:I41)</f>
        <v>117.25</v>
      </c>
      <c r="J42" s="34">
        <f t="shared" ref="J42:L42" si="13">SUM(J33:J41)</f>
        <v>822.5</v>
      </c>
      <c r="K42" s="53"/>
      <c r="L42" s="55">
        <f t="shared" si="13"/>
        <v>102</v>
      </c>
    </row>
    <row r="43" ht="15.75" customHeight="1" spans="1:12">
      <c r="A43" s="47">
        <f>A25</f>
        <v>1</v>
      </c>
      <c r="B43" s="47">
        <f>B25</f>
        <v>2</v>
      </c>
      <c r="C43" s="41" t="s">
        <v>54</v>
      </c>
      <c r="D43" s="42"/>
      <c r="E43" s="43"/>
      <c r="F43" s="44">
        <f>F32+F42</f>
        <v>820</v>
      </c>
      <c r="G43" s="44">
        <f t="shared" ref="G43" si="14">G32+G42</f>
        <v>26.95</v>
      </c>
      <c r="H43" s="44">
        <f t="shared" ref="H43" si="15">H32+H42</f>
        <v>27.65</v>
      </c>
      <c r="I43" s="44">
        <f t="shared" ref="I43" si="16">I32+I42</f>
        <v>117.25</v>
      </c>
      <c r="J43" s="44">
        <f t="shared" ref="J43:L43" si="17">J32+J42</f>
        <v>822.5</v>
      </c>
      <c r="K43" s="44"/>
      <c r="L43" s="56">
        <f t="shared" si="17"/>
        <v>102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1"/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2"/>
      <c r="L45" s="27"/>
    </row>
    <row r="46" ht="15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2"/>
      <c r="L46" s="27"/>
    </row>
    <row r="47" ht="15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2"/>
      <c r="L47" s="27"/>
    </row>
    <row r="48" ht="15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2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2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5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3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 t="s">
        <v>63</v>
      </c>
      <c r="F52" s="27">
        <v>60</v>
      </c>
      <c r="G52" s="27">
        <v>0.99</v>
      </c>
      <c r="H52" s="27">
        <v>6.05</v>
      </c>
      <c r="I52" s="27">
        <v>5.78</v>
      </c>
      <c r="J52" s="27">
        <v>81.5</v>
      </c>
      <c r="K52" s="52" t="s">
        <v>64</v>
      </c>
      <c r="L52" s="27">
        <v>2.35</v>
      </c>
    </row>
    <row r="53" ht="15" spans="1:12">
      <c r="A53" s="22"/>
      <c r="B53" s="23"/>
      <c r="C53" s="24"/>
      <c r="D53" s="28" t="s">
        <v>36</v>
      </c>
      <c r="E53" s="26" t="s">
        <v>65</v>
      </c>
      <c r="F53" s="27">
        <v>200</v>
      </c>
      <c r="G53" s="27">
        <v>8.64</v>
      </c>
      <c r="H53" s="27">
        <v>6.06</v>
      </c>
      <c r="I53" s="27">
        <v>13.92</v>
      </c>
      <c r="J53" s="27">
        <v>144.82</v>
      </c>
      <c r="K53" s="52" t="s">
        <v>66</v>
      </c>
      <c r="L53" s="27">
        <v>15.29</v>
      </c>
    </row>
    <row r="54" ht="15" spans="1:12">
      <c r="A54" s="22"/>
      <c r="B54" s="23"/>
      <c r="C54" s="24"/>
      <c r="D54" s="28" t="s">
        <v>39</v>
      </c>
      <c r="E54" s="26" t="s">
        <v>67</v>
      </c>
      <c r="F54" s="27">
        <v>100</v>
      </c>
      <c r="G54" s="27">
        <v>13.1</v>
      </c>
      <c r="H54" s="27">
        <v>7.5</v>
      </c>
      <c r="I54" s="27">
        <v>2.9</v>
      </c>
      <c r="J54" s="27">
        <v>131.6</v>
      </c>
      <c r="K54" s="52" t="s">
        <v>68</v>
      </c>
      <c r="L54" s="27">
        <v>52.58</v>
      </c>
    </row>
    <row r="55" ht="15" spans="1:12">
      <c r="A55" s="22"/>
      <c r="B55" s="23"/>
      <c r="C55" s="24"/>
      <c r="D55" s="28" t="s">
        <v>42</v>
      </c>
      <c r="E55" s="26" t="s">
        <v>69</v>
      </c>
      <c r="F55" s="27">
        <v>150</v>
      </c>
      <c r="G55" s="27">
        <v>3.07</v>
      </c>
      <c r="H55" s="27">
        <v>5.31</v>
      </c>
      <c r="I55" s="27">
        <v>19.82</v>
      </c>
      <c r="J55" s="27">
        <v>139.4</v>
      </c>
      <c r="K55" s="52" t="s">
        <v>70</v>
      </c>
      <c r="L55" s="27">
        <v>19.38</v>
      </c>
    </row>
    <row r="56" ht="15" spans="1:12">
      <c r="A56" s="22"/>
      <c r="B56" s="23"/>
      <c r="C56" s="24"/>
      <c r="D56" s="28" t="s">
        <v>45</v>
      </c>
      <c r="E56" s="26" t="s">
        <v>71</v>
      </c>
      <c r="F56" s="27">
        <v>200</v>
      </c>
      <c r="G56" s="27">
        <v>0.6</v>
      </c>
      <c r="H56" s="27">
        <v>0.2</v>
      </c>
      <c r="I56" s="27">
        <v>15.2</v>
      </c>
      <c r="J56" s="27">
        <v>65.3</v>
      </c>
      <c r="K56" s="52" t="s">
        <v>72</v>
      </c>
      <c r="L56" s="27">
        <v>8.44</v>
      </c>
    </row>
    <row r="57" ht="15" spans="1:12">
      <c r="A57" s="22"/>
      <c r="B57" s="23"/>
      <c r="C57" s="24"/>
      <c r="D57" s="28" t="s">
        <v>48</v>
      </c>
      <c r="E57" s="26" t="s">
        <v>49</v>
      </c>
      <c r="F57" s="27">
        <v>50</v>
      </c>
      <c r="G57" s="27">
        <v>2.93</v>
      </c>
      <c r="H57" s="27">
        <v>0.35</v>
      </c>
      <c r="I57" s="27">
        <v>19.4</v>
      </c>
      <c r="J57" s="27">
        <v>94.5</v>
      </c>
      <c r="K57" s="52" t="s">
        <v>41</v>
      </c>
      <c r="L57" s="27">
        <v>2.48</v>
      </c>
    </row>
    <row r="58" ht="15" spans="1:12">
      <c r="A58" s="22"/>
      <c r="B58" s="23"/>
      <c r="C58" s="24"/>
      <c r="D58" s="28" t="s">
        <v>50</v>
      </c>
      <c r="E58" s="26" t="s">
        <v>51</v>
      </c>
      <c r="F58" s="27">
        <v>30</v>
      </c>
      <c r="G58" s="27">
        <v>2</v>
      </c>
      <c r="H58" s="27">
        <v>0.4</v>
      </c>
      <c r="I58" s="27">
        <v>10</v>
      </c>
      <c r="J58" s="27">
        <v>51.2</v>
      </c>
      <c r="K58" s="52" t="s">
        <v>41</v>
      </c>
      <c r="L58" s="27">
        <v>1.48</v>
      </c>
    </row>
    <row r="59" ht="15" spans="1:12">
      <c r="A59" s="22"/>
      <c r="B59" s="23"/>
      <c r="C59" s="24"/>
      <c r="D59" s="38"/>
      <c r="E59" s="26"/>
      <c r="F59" s="27"/>
      <c r="G59" s="27"/>
      <c r="H59" s="27"/>
      <c r="I59" s="27"/>
      <c r="J59" s="27"/>
      <c r="K59" s="52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5" spans="1:12">
      <c r="A61" s="29"/>
      <c r="B61" s="30"/>
      <c r="C61" s="31"/>
      <c r="D61" s="32" t="s">
        <v>31</v>
      </c>
      <c r="E61" s="33"/>
      <c r="F61" s="34">
        <f>SUM(F52:F60)</f>
        <v>790</v>
      </c>
      <c r="G61" s="34">
        <f t="shared" ref="G61" si="22">SUM(G52:G60)</f>
        <v>31.33</v>
      </c>
      <c r="H61" s="34">
        <f t="shared" ref="H61" si="23">SUM(H52:H60)</f>
        <v>25.87</v>
      </c>
      <c r="I61" s="34">
        <f t="shared" ref="I61" si="24">SUM(I52:I60)</f>
        <v>87.02</v>
      </c>
      <c r="J61" s="34">
        <f t="shared" ref="J61:L61" si="25">SUM(J52:J60)</f>
        <v>708.32</v>
      </c>
      <c r="K61" s="53"/>
      <c r="L61" s="55">
        <f t="shared" si="25"/>
        <v>102</v>
      </c>
    </row>
    <row r="62" ht="15.75" customHeight="1" spans="1:12">
      <c r="A62" s="39">
        <f>A44</f>
        <v>1</v>
      </c>
      <c r="B62" s="40">
        <f>B44</f>
        <v>3</v>
      </c>
      <c r="C62" s="41" t="s">
        <v>54</v>
      </c>
      <c r="D62" s="42"/>
      <c r="E62" s="43"/>
      <c r="F62" s="44">
        <f>F51+F61</f>
        <v>790</v>
      </c>
      <c r="G62" s="44">
        <f t="shared" ref="G62" si="26">G51+G61</f>
        <v>31.33</v>
      </c>
      <c r="H62" s="44">
        <f t="shared" ref="H62" si="27">H51+H61</f>
        <v>25.87</v>
      </c>
      <c r="I62" s="44">
        <f t="shared" ref="I62" si="28">I51+I61</f>
        <v>87.02</v>
      </c>
      <c r="J62" s="44">
        <f t="shared" ref="J62:L62" si="29">J51+J61</f>
        <v>708.32</v>
      </c>
      <c r="K62" s="44"/>
      <c r="L62" s="56">
        <f t="shared" si="29"/>
        <v>102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1"/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2"/>
      <c r="L64" s="27"/>
    </row>
    <row r="65" ht="15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2"/>
      <c r="L65" s="27"/>
    </row>
    <row r="66" ht="15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2"/>
      <c r="L66" s="27"/>
    </row>
    <row r="67" ht="15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2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2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5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3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73</v>
      </c>
      <c r="F71" s="27">
        <v>60</v>
      </c>
      <c r="G71" s="27">
        <v>0.6</v>
      </c>
      <c r="H71" s="27">
        <v>5.32</v>
      </c>
      <c r="I71" s="27">
        <v>4.13</v>
      </c>
      <c r="J71" s="27">
        <v>67.13</v>
      </c>
      <c r="K71" s="52" t="s">
        <v>74</v>
      </c>
      <c r="L71" s="27">
        <v>10.52</v>
      </c>
    </row>
    <row r="72" ht="15" spans="1:12">
      <c r="A72" s="22"/>
      <c r="B72" s="23"/>
      <c r="C72" s="24"/>
      <c r="D72" s="28" t="s">
        <v>36</v>
      </c>
      <c r="E72" s="26" t="s">
        <v>75</v>
      </c>
      <c r="F72" s="27">
        <v>200</v>
      </c>
      <c r="G72" s="27">
        <v>4.71</v>
      </c>
      <c r="H72" s="27">
        <v>5.66</v>
      </c>
      <c r="I72" s="27">
        <v>10.14</v>
      </c>
      <c r="J72" s="27">
        <v>110.4</v>
      </c>
      <c r="K72" s="52" t="s">
        <v>76</v>
      </c>
      <c r="L72" s="27">
        <v>30.17</v>
      </c>
    </row>
    <row r="73" ht="15" spans="1:12">
      <c r="A73" s="22"/>
      <c r="B73" s="23"/>
      <c r="C73" s="24"/>
      <c r="D73" s="28" t="s">
        <v>39</v>
      </c>
      <c r="E73" s="26"/>
      <c r="F73" s="27"/>
      <c r="G73" s="27"/>
      <c r="H73" s="27"/>
      <c r="I73" s="27"/>
      <c r="J73" s="27"/>
      <c r="K73" s="52"/>
      <c r="L73" s="27"/>
    </row>
    <row r="74" ht="15" spans="1:12">
      <c r="A74" s="22"/>
      <c r="B74" s="23"/>
      <c r="C74" s="24"/>
      <c r="D74" s="28" t="s">
        <v>42</v>
      </c>
      <c r="E74" s="26" t="s">
        <v>77</v>
      </c>
      <c r="F74" s="27">
        <v>200</v>
      </c>
      <c r="G74" s="27">
        <v>27.3</v>
      </c>
      <c r="H74" s="27">
        <v>8.1</v>
      </c>
      <c r="I74" s="27">
        <v>33.2</v>
      </c>
      <c r="J74" s="27">
        <v>314.6</v>
      </c>
      <c r="K74" s="52" t="s">
        <v>78</v>
      </c>
      <c r="L74" s="27">
        <v>45.82</v>
      </c>
    </row>
    <row r="75" ht="15" spans="1:12">
      <c r="A75" s="22"/>
      <c r="B75" s="23"/>
      <c r="C75" s="24"/>
      <c r="D75" s="28" t="s">
        <v>45</v>
      </c>
      <c r="E75" s="26" t="s">
        <v>79</v>
      </c>
      <c r="F75" s="27">
        <v>200</v>
      </c>
      <c r="G75" s="27">
        <v>0.4</v>
      </c>
      <c r="H75" s="27">
        <v>0.1</v>
      </c>
      <c r="I75" s="27">
        <v>18.4</v>
      </c>
      <c r="J75" s="27">
        <v>75.8</v>
      </c>
      <c r="K75" s="52" t="s">
        <v>80</v>
      </c>
      <c r="L75" s="54">
        <v>6</v>
      </c>
    </row>
    <row r="76" ht="15" spans="1:12">
      <c r="A76" s="22"/>
      <c r="B76" s="23"/>
      <c r="C76" s="24"/>
      <c r="D76" s="28" t="s">
        <v>48</v>
      </c>
      <c r="E76" s="26" t="s">
        <v>49</v>
      </c>
      <c r="F76" s="27">
        <v>50</v>
      </c>
      <c r="G76" s="27">
        <v>2.93</v>
      </c>
      <c r="H76" s="27">
        <v>0.35</v>
      </c>
      <c r="I76" s="27">
        <v>19.4</v>
      </c>
      <c r="J76" s="27">
        <v>94.5</v>
      </c>
      <c r="K76" s="52" t="s">
        <v>41</v>
      </c>
      <c r="L76" s="27">
        <v>3.33</v>
      </c>
    </row>
    <row r="77" ht="15" spans="1:12">
      <c r="A77" s="22"/>
      <c r="B77" s="23"/>
      <c r="C77" s="24"/>
      <c r="D77" s="28" t="s">
        <v>50</v>
      </c>
      <c r="E77" s="26" t="s">
        <v>51</v>
      </c>
      <c r="F77" s="27">
        <v>30</v>
      </c>
      <c r="G77" s="27">
        <v>2</v>
      </c>
      <c r="H77" s="27">
        <v>0.4</v>
      </c>
      <c r="I77" s="27">
        <v>10</v>
      </c>
      <c r="J77" s="27">
        <v>51.2</v>
      </c>
      <c r="K77" s="52" t="s">
        <v>41</v>
      </c>
      <c r="L77" s="27">
        <v>2.11</v>
      </c>
    </row>
    <row r="78" ht="15" spans="1:12">
      <c r="A78" s="22"/>
      <c r="B78" s="23"/>
      <c r="C78" s="24"/>
      <c r="D78" s="38" t="s">
        <v>52</v>
      </c>
      <c r="E78" s="26" t="s">
        <v>62</v>
      </c>
      <c r="F78" s="27">
        <v>20</v>
      </c>
      <c r="G78" s="27">
        <v>0.1</v>
      </c>
      <c r="H78" s="27">
        <v>7.72</v>
      </c>
      <c r="I78" s="27">
        <v>21.98</v>
      </c>
      <c r="J78" s="27">
        <v>108.87</v>
      </c>
      <c r="K78" s="52" t="s">
        <v>41</v>
      </c>
      <c r="L78" s="27">
        <v>4.05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5" spans="1:12">
      <c r="A80" s="29"/>
      <c r="B80" s="30"/>
      <c r="C80" s="31"/>
      <c r="D80" s="32" t="s">
        <v>31</v>
      </c>
      <c r="E80" s="33"/>
      <c r="F80" s="34">
        <f>SUM(F71:F79)</f>
        <v>760</v>
      </c>
      <c r="G80" s="34">
        <f t="shared" ref="G80" si="34">SUM(G71:G79)</f>
        <v>38.04</v>
      </c>
      <c r="H80" s="34">
        <f t="shared" ref="H80" si="35">SUM(H71:H79)</f>
        <v>27.65</v>
      </c>
      <c r="I80" s="34">
        <f t="shared" ref="I80" si="36">SUM(I71:I79)</f>
        <v>117.25</v>
      </c>
      <c r="J80" s="34">
        <f t="shared" ref="J80:L80" si="37">SUM(J71:J79)</f>
        <v>822.5</v>
      </c>
      <c r="K80" s="53"/>
      <c r="L80" s="55">
        <f t="shared" si="37"/>
        <v>102</v>
      </c>
    </row>
    <row r="81" ht="15.75" customHeight="1" spans="1:12">
      <c r="A81" s="39">
        <f>A63</f>
        <v>1</v>
      </c>
      <c r="B81" s="40">
        <f>B63</f>
        <v>4</v>
      </c>
      <c r="C81" s="41" t="s">
        <v>54</v>
      </c>
      <c r="D81" s="42"/>
      <c r="E81" s="43"/>
      <c r="F81" s="44">
        <f>F70+F80</f>
        <v>760</v>
      </c>
      <c r="G81" s="44">
        <f t="shared" ref="G81" si="38">G70+G80</f>
        <v>38.04</v>
      </c>
      <c r="H81" s="44">
        <f t="shared" ref="H81" si="39">H70+H80</f>
        <v>27.65</v>
      </c>
      <c r="I81" s="44">
        <f t="shared" ref="I81" si="40">I70+I80</f>
        <v>117.25</v>
      </c>
      <c r="J81" s="44">
        <f t="shared" ref="J81:L81" si="41">J70+J80</f>
        <v>822.5</v>
      </c>
      <c r="K81" s="44"/>
      <c r="L81" s="56">
        <f t="shared" si="41"/>
        <v>102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1"/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2"/>
      <c r="L83" s="27"/>
    </row>
    <row r="84" ht="15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2"/>
      <c r="L84" s="27"/>
    </row>
    <row r="85" ht="15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2"/>
      <c r="L85" s="27"/>
    </row>
    <row r="86" ht="15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2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2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5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3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 t="s">
        <v>81</v>
      </c>
      <c r="F90" s="27">
        <v>60</v>
      </c>
      <c r="G90" s="27">
        <v>0.66</v>
      </c>
      <c r="H90" s="27">
        <v>0.12</v>
      </c>
      <c r="I90" s="27">
        <v>2.28</v>
      </c>
      <c r="J90" s="27">
        <v>12.8</v>
      </c>
      <c r="K90" s="52" t="s">
        <v>82</v>
      </c>
      <c r="L90" s="27">
        <v>7.56</v>
      </c>
    </row>
    <row r="91" ht="15" spans="1:12">
      <c r="A91" s="22"/>
      <c r="B91" s="23"/>
      <c r="C91" s="24"/>
      <c r="D91" s="28" t="s">
        <v>36</v>
      </c>
      <c r="E91" s="26" t="s">
        <v>83</v>
      </c>
      <c r="F91" s="27">
        <v>200</v>
      </c>
      <c r="G91" s="27">
        <v>6.7</v>
      </c>
      <c r="H91" s="27">
        <v>4.58</v>
      </c>
      <c r="I91" s="27">
        <v>16.28</v>
      </c>
      <c r="J91" s="27">
        <v>133</v>
      </c>
      <c r="K91" s="52" t="s">
        <v>84</v>
      </c>
      <c r="L91" s="27">
        <v>13.69</v>
      </c>
    </row>
    <row r="92" ht="15" spans="1:12">
      <c r="A92" s="22"/>
      <c r="B92" s="23"/>
      <c r="C92" s="24"/>
      <c r="D92" s="28" t="s">
        <v>39</v>
      </c>
      <c r="E92" s="26" t="s">
        <v>85</v>
      </c>
      <c r="F92" s="27">
        <v>90</v>
      </c>
      <c r="G92" s="27">
        <v>5.3</v>
      </c>
      <c r="H92" s="27">
        <v>6.22</v>
      </c>
      <c r="I92" s="27">
        <v>22.51</v>
      </c>
      <c r="J92" s="27">
        <v>206.7</v>
      </c>
      <c r="K92" s="52" t="s">
        <v>41</v>
      </c>
      <c r="L92" s="54">
        <v>37</v>
      </c>
    </row>
    <row r="93" ht="15" spans="1:12">
      <c r="A93" s="22"/>
      <c r="B93" s="23"/>
      <c r="C93" s="24"/>
      <c r="D93" s="28" t="s">
        <v>42</v>
      </c>
      <c r="E93" s="26" t="s">
        <v>43</v>
      </c>
      <c r="F93" s="27">
        <v>150</v>
      </c>
      <c r="G93" s="27">
        <v>8.3</v>
      </c>
      <c r="H93" s="27">
        <v>6.3</v>
      </c>
      <c r="I93" s="27">
        <v>36</v>
      </c>
      <c r="J93" s="27">
        <v>233.7</v>
      </c>
      <c r="K93" s="52" t="s">
        <v>44</v>
      </c>
      <c r="L93" s="27">
        <v>5.86</v>
      </c>
    </row>
    <row r="94" ht="15" spans="1:12">
      <c r="A94" s="22"/>
      <c r="B94" s="23"/>
      <c r="C94" s="24"/>
      <c r="D94" s="28" t="s">
        <v>45</v>
      </c>
      <c r="E94" s="26" t="s">
        <v>86</v>
      </c>
      <c r="F94" s="27">
        <v>200</v>
      </c>
      <c r="G94" s="27">
        <v>0.3</v>
      </c>
      <c r="H94" s="27">
        <v>0</v>
      </c>
      <c r="I94" s="27">
        <v>6.7</v>
      </c>
      <c r="J94" s="27">
        <v>27.9</v>
      </c>
      <c r="K94" s="52" t="s">
        <v>87</v>
      </c>
      <c r="L94" s="27">
        <v>3.19</v>
      </c>
    </row>
    <row r="95" ht="15" spans="1:12">
      <c r="A95" s="22"/>
      <c r="B95" s="23"/>
      <c r="C95" s="24"/>
      <c r="D95" s="28" t="s">
        <v>48</v>
      </c>
      <c r="E95" s="26" t="s">
        <v>49</v>
      </c>
      <c r="F95" s="27">
        <v>50</v>
      </c>
      <c r="G95" s="27">
        <v>2.93</v>
      </c>
      <c r="H95" s="27">
        <v>0.35</v>
      </c>
      <c r="I95" s="27">
        <v>19.4</v>
      </c>
      <c r="J95" s="27">
        <v>94.5</v>
      </c>
      <c r="K95" s="52" t="s">
        <v>41</v>
      </c>
      <c r="L95" s="27">
        <v>2.48</v>
      </c>
    </row>
    <row r="96" ht="15" spans="1:12">
      <c r="A96" s="22"/>
      <c r="B96" s="23"/>
      <c r="C96" s="24"/>
      <c r="D96" s="28" t="s">
        <v>50</v>
      </c>
      <c r="E96" s="26" t="s">
        <v>51</v>
      </c>
      <c r="F96" s="27">
        <v>30</v>
      </c>
      <c r="G96" s="27">
        <v>2</v>
      </c>
      <c r="H96" s="27">
        <v>0.4</v>
      </c>
      <c r="I96" s="27">
        <v>10</v>
      </c>
      <c r="J96" s="27">
        <v>51.2</v>
      </c>
      <c r="K96" s="52" t="s">
        <v>41</v>
      </c>
      <c r="L96" s="27">
        <v>1.48</v>
      </c>
    </row>
    <row r="97" ht="15" spans="1:12">
      <c r="A97" s="22"/>
      <c r="B97" s="23"/>
      <c r="C97" s="24"/>
      <c r="D97" s="38" t="s">
        <v>88</v>
      </c>
      <c r="E97" s="26" t="s">
        <v>89</v>
      </c>
      <c r="F97" s="27">
        <v>20</v>
      </c>
      <c r="G97" s="27">
        <v>0.66</v>
      </c>
      <c r="H97" s="27">
        <v>0.48</v>
      </c>
      <c r="I97" s="27">
        <v>1.78</v>
      </c>
      <c r="J97" s="27">
        <v>14.2</v>
      </c>
      <c r="K97" s="52" t="s">
        <v>90</v>
      </c>
      <c r="L97" s="27">
        <v>14.74</v>
      </c>
    </row>
    <row r="98" ht="15" spans="1:12">
      <c r="A98" s="22"/>
      <c r="B98" s="23"/>
      <c r="C98" s="24"/>
      <c r="D98" s="38" t="s">
        <v>91</v>
      </c>
      <c r="E98" s="26" t="s">
        <v>92</v>
      </c>
      <c r="F98" s="27">
        <v>100</v>
      </c>
      <c r="G98" s="27">
        <v>0.1</v>
      </c>
      <c r="H98" s="27">
        <v>9.2</v>
      </c>
      <c r="I98" s="27">
        <v>2.3</v>
      </c>
      <c r="J98" s="27">
        <v>48.5</v>
      </c>
      <c r="K98" s="52" t="s">
        <v>41</v>
      </c>
      <c r="L98" s="54">
        <v>16</v>
      </c>
    </row>
    <row r="99" ht="15" spans="1:12">
      <c r="A99" s="29"/>
      <c r="B99" s="30"/>
      <c r="C99" s="31"/>
      <c r="D99" s="32" t="s">
        <v>31</v>
      </c>
      <c r="E99" s="33"/>
      <c r="F99" s="34">
        <f>SUM(F90:F98)</f>
        <v>900</v>
      </c>
      <c r="G99" s="34">
        <f t="shared" ref="G99" si="46">SUM(G90:G98)</f>
        <v>26.95</v>
      </c>
      <c r="H99" s="34">
        <f t="shared" ref="H99" si="47">SUM(H90:H98)</f>
        <v>27.65</v>
      </c>
      <c r="I99" s="34">
        <f t="shared" ref="I99" si="48">SUM(I90:I98)</f>
        <v>117.25</v>
      </c>
      <c r="J99" s="34">
        <f t="shared" ref="J99:L99" si="49">SUM(J90:J98)</f>
        <v>822.5</v>
      </c>
      <c r="K99" s="53"/>
      <c r="L99" s="55">
        <f t="shared" si="49"/>
        <v>102</v>
      </c>
    </row>
    <row r="100" ht="15.75" customHeight="1" spans="1:12">
      <c r="A100" s="39">
        <f>A82</f>
        <v>1</v>
      </c>
      <c r="B100" s="40">
        <f>B82</f>
        <v>5</v>
      </c>
      <c r="C100" s="41" t="s">
        <v>54</v>
      </c>
      <c r="D100" s="42"/>
      <c r="E100" s="43"/>
      <c r="F100" s="44">
        <f>F89+F99</f>
        <v>900</v>
      </c>
      <c r="G100" s="44">
        <f t="shared" ref="G100" si="50">G89+G99</f>
        <v>26.95</v>
      </c>
      <c r="H100" s="44">
        <f t="shared" ref="H100" si="51">H89+H99</f>
        <v>27.65</v>
      </c>
      <c r="I100" s="44">
        <f t="shared" ref="I100" si="52">I89+I99</f>
        <v>117.25</v>
      </c>
      <c r="J100" s="44">
        <f t="shared" ref="J100:L100" si="53">J89+J99</f>
        <v>822.5</v>
      </c>
      <c r="K100" s="44"/>
      <c r="L100" s="56">
        <f t="shared" si="53"/>
        <v>102</v>
      </c>
    </row>
    <row r="101" ht="15" spans="1:12">
      <c r="A101" s="16">
        <v>2</v>
      </c>
      <c r="B101" s="17">
        <v>6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1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2"/>
      <c r="L102" s="27"/>
    </row>
    <row r="103" ht="15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2"/>
      <c r="L103" s="27"/>
    </row>
    <row r="104" ht="15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2"/>
      <c r="L104" s="27"/>
    </row>
    <row r="105" ht="15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2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2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5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3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6</v>
      </c>
      <c r="C109" s="37" t="s">
        <v>32</v>
      </c>
      <c r="D109" s="28" t="s">
        <v>33</v>
      </c>
      <c r="E109" s="26" t="s">
        <v>34</v>
      </c>
      <c r="F109" s="27">
        <v>60</v>
      </c>
      <c r="G109" s="27">
        <v>0.48</v>
      </c>
      <c r="H109" s="27">
        <v>0.06</v>
      </c>
      <c r="I109" s="27">
        <v>1.5</v>
      </c>
      <c r="J109" s="27">
        <v>8.5</v>
      </c>
      <c r="K109" s="52" t="s">
        <v>35</v>
      </c>
      <c r="L109" s="27">
        <v>4.05</v>
      </c>
    </row>
    <row r="110" ht="15" spans="1:12">
      <c r="A110" s="22"/>
      <c r="B110" s="23"/>
      <c r="C110" s="24"/>
      <c r="D110" s="28" t="s">
        <v>36</v>
      </c>
      <c r="E110" s="26" t="s">
        <v>37</v>
      </c>
      <c r="F110" s="27">
        <v>200</v>
      </c>
      <c r="G110" s="27">
        <v>5.34</v>
      </c>
      <c r="H110" s="27">
        <v>6.94</v>
      </c>
      <c r="I110" s="27">
        <v>6.4</v>
      </c>
      <c r="J110" s="27">
        <v>99.5</v>
      </c>
      <c r="K110" s="52" t="s">
        <v>38</v>
      </c>
      <c r="L110" s="54">
        <v>15.5</v>
      </c>
    </row>
    <row r="111" ht="15" spans="1:12">
      <c r="A111" s="22"/>
      <c r="B111" s="23"/>
      <c r="C111" s="24"/>
      <c r="D111" s="28" t="s">
        <v>39</v>
      </c>
      <c r="E111" s="26" t="s">
        <v>93</v>
      </c>
      <c r="F111" s="27">
        <v>90</v>
      </c>
      <c r="G111" s="27">
        <v>10.53</v>
      </c>
      <c r="H111" s="27">
        <v>14.53</v>
      </c>
      <c r="I111" s="27">
        <v>31.94</v>
      </c>
      <c r="J111" s="27">
        <v>304.9</v>
      </c>
      <c r="K111" s="52" t="s">
        <v>41</v>
      </c>
      <c r="L111" s="54">
        <v>46</v>
      </c>
    </row>
    <row r="112" ht="15" spans="1:12">
      <c r="A112" s="22"/>
      <c r="B112" s="23"/>
      <c r="C112" s="24"/>
      <c r="D112" s="28" t="s">
        <v>42</v>
      </c>
      <c r="E112" s="26" t="s">
        <v>58</v>
      </c>
      <c r="F112" s="27">
        <v>150</v>
      </c>
      <c r="G112" s="27">
        <v>5.32</v>
      </c>
      <c r="H112" s="27">
        <v>4.92</v>
      </c>
      <c r="I112" s="27">
        <v>32.8</v>
      </c>
      <c r="J112" s="27">
        <v>196.8</v>
      </c>
      <c r="K112" s="52" t="s">
        <v>59</v>
      </c>
      <c r="L112" s="54">
        <v>13.3</v>
      </c>
    </row>
    <row r="113" ht="15" spans="1:12">
      <c r="A113" s="22"/>
      <c r="B113" s="23"/>
      <c r="C113" s="24"/>
      <c r="D113" s="28" t="s">
        <v>45</v>
      </c>
      <c r="E113" s="26" t="s">
        <v>86</v>
      </c>
      <c r="F113" s="27">
        <v>200</v>
      </c>
      <c r="G113" s="27">
        <v>0.25</v>
      </c>
      <c r="H113" s="27">
        <v>0.05</v>
      </c>
      <c r="I113" s="27">
        <v>6.61</v>
      </c>
      <c r="J113" s="27">
        <v>27.9</v>
      </c>
      <c r="K113" s="52" t="s">
        <v>87</v>
      </c>
      <c r="L113" s="27">
        <v>3.19</v>
      </c>
    </row>
    <row r="114" ht="15" spans="1:12">
      <c r="A114" s="22"/>
      <c r="B114" s="23"/>
      <c r="C114" s="24"/>
      <c r="D114" s="28" t="s">
        <v>48</v>
      </c>
      <c r="E114" s="26" t="s">
        <v>49</v>
      </c>
      <c r="F114" s="27">
        <v>50</v>
      </c>
      <c r="G114" s="27">
        <v>2.93</v>
      </c>
      <c r="H114" s="27">
        <v>0.35</v>
      </c>
      <c r="I114" s="27">
        <v>19.4</v>
      </c>
      <c r="J114" s="27">
        <v>94.5</v>
      </c>
      <c r="K114" s="52" t="s">
        <v>41</v>
      </c>
      <c r="L114" s="27">
        <v>2.48</v>
      </c>
    </row>
    <row r="115" ht="15" spans="1:12">
      <c r="A115" s="22"/>
      <c r="B115" s="23"/>
      <c r="C115" s="24"/>
      <c r="D115" s="28" t="s">
        <v>50</v>
      </c>
      <c r="E115" s="26" t="s">
        <v>51</v>
      </c>
      <c r="F115" s="27">
        <v>30</v>
      </c>
      <c r="G115" s="27">
        <v>2</v>
      </c>
      <c r="H115" s="27">
        <v>0.4</v>
      </c>
      <c r="I115" s="27">
        <v>10</v>
      </c>
      <c r="J115" s="27">
        <v>51.2</v>
      </c>
      <c r="K115" s="52" t="s">
        <v>41</v>
      </c>
      <c r="L115" s="27">
        <v>1.48</v>
      </c>
    </row>
    <row r="116" ht="15" spans="1:12">
      <c r="A116" s="22"/>
      <c r="B116" s="23"/>
      <c r="C116" s="24"/>
      <c r="D116" s="38" t="s">
        <v>52</v>
      </c>
      <c r="E116" s="26" t="s">
        <v>53</v>
      </c>
      <c r="F116" s="27">
        <v>30</v>
      </c>
      <c r="G116" s="27">
        <v>0.1</v>
      </c>
      <c r="H116" s="27">
        <v>0.4</v>
      </c>
      <c r="I116" s="27">
        <v>8.6</v>
      </c>
      <c r="J116" s="27">
        <v>39.2</v>
      </c>
      <c r="K116" s="52" t="s">
        <v>41</v>
      </c>
      <c r="L116" s="54">
        <v>16</v>
      </c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5" spans="1:12">
      <c r="A118" s="29"/>
      <c r="B118" s="30"/>
      <c r="C118" s="31"/>
      <c r="D118" s="32" t="s">
        <v>31</v>
      </c>
      <c r="E118" s="33"/>
      <c r="F118" s="34">
        <f>SUM(F109:F117)</f>
        <v>810</v>
      </c>
      <c r="G118" s="55">
        <f t="shared" ref="G118:J118" si="56">SUM(G109:G117)</f>
        <v>26.95</v>
      </c>
      <c r="H118" s="55">
        <f t="shared" si="56"/>
        <v>27.65</v>
      </c>
      <c r="I118" s="34">
        <f t="shared" si="56"/>
        <v>117.25</v>
      </c>
      <c r="J118" s="34">
        <f t="shared" si="56"/>
        <v>822.5</v>
      </c>
      <c r="K118" s="53"/>
      <c r="L118" s="55">
        <f t="shared" ref="L118" si="57">SUM(L109:L117)</f>
        <v>102</v>
      </c>
    </row>
    <row r="119" ht="13.5" spans="1:12">
      <c r="A119" s="39">
        <f>A101</f>
        <v>2</v>
      </c>
      <c r="B119" s="40">
        <f>B101</f>
        <v>6</v>
      </c>
      <c r="C119" s="41" t="s">
        <v>54</v>
      </c>
      <c r="D119" s="42"/>
      <c r="E119" s="43"/>
      <c r="F119" s="44">
        <f>F108+F118</f>
        <v>810</v>
      </c>
      <c r="G119" s="44">
        <f t="shared" ref="G119" si="58">G108+G118</f>
        <v>26.95</v>
      </c>
      <c r="H119" s="56">
        <f t="shared" ref="H119" si="59">H108+H118</f>
        <v>27.65</v>
      </c>
      <c r="I119" s="44">
        <f t="shared" ref="I119" si="60">I108+I118</f>
        <v>117.25</v>
      </c>
      <c r="J119" s="44">
        <f t="shared" ref="J119:L119" si="61">J108+J118</f>
        <v>822.5</v>
      </c>
      <c r="K119" s="44"/>
      <c r="L119" s="56">
        <f t="shared" si="61"/>
        <v>102</v>
      </c>
    </row>
    <row r="120" ht="15" spans="1:12">
      <c r="A120" s="45">
        <v>2</v>
      </c>
      <c r="B120" s="23">
        <v>7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1"/>
      <c r="L120" s="21"/>
    </row>
    <row r="121" ht="15" spans="1:12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52"/>
      <c r="L121" s="27"/>
    </row>
    <row r="122" ht="15" spans="1:12">
      <c r="A122" s="45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2"/>
      <c r="L122" s="27"/>
    </row>
    <row r="123" ht="15" spans="1:12">
      <c r="A123" s="45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2"/>
      <c r="L123" s="27"/>
    </row>
    <row r="124" ht="15" spans="1:12">
      <c r="A124" s="45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2"/>
      <c r="L124" s="27"/>
    </row>
    <row r="125" ht="15" spans="1:12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52"/>
      <c r="L125" s="27"/>
    </row>
    <row r="126" ht="15" spans="1:12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52"/>
      <c r="L126" s="27"/>
    </row>
    <row r="127" ht="15" spans="1:12">
      <c r="A127" s="46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3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7</v>
      </c>
      <c r="C128" s="37" t="s">
        <v>32</v>
      </c>
      <c r="D128" s="28" t="s">
        <v>33</v>
      </c>
      <c r="E128" s="26" t="s">
        <v>55</v>
      </c>
      <c r="F128" s="27">
        <v>80</v>
      </c>
      <c r="G128" s="27">
        <v>1.2</v>
      </c>
      <c r="H128" s="27">
        <v>3.7</v>
      </c>
      <c r="I128" s="27">
        <v>5.9</v>
      </c>
      <c r="J128" s="27">
        <v>62.4</v>
      </c>
      <c r="K128" s="52" t="s">
        <v>41</v>
      </c>
      <c r="L128" s="27">
        <v>7.69</v>
      </c>
    </row>
    <row r="129" ht="15" spans="1:12">
      <c r="A129" s="45"/>
      <c r="B129" s="23"/>
      <c r="C129" s="24"/>
      <c r="D129" s="28" t="s">
        <v>36</v>
      </c>
      <c r="E129" s="26" t="s">
        <v>94</v>
      </c>
      <c r="F129" s="27">
        <v>200</v>
      </c>
      <c r="G129" s="27">
        <v>8.38</v>
      </c>
      <c r="H129" s="27">
        <v>2.6</v>
      </c>
      <c r="I129" s="27">
        <v>14.6</v>
      </c>
      <c r="J129" s="27">
        <v>115.4</v>
      </c>
      <c r="K129" s="52" t="s">
        <v>95</v>
      </c>
      <c r="L129" s="27">
        <v>28.29</v>
      </c>
    </row>
    <row r="130" ht="15" spans="1:12">
      <c r="A130" s="45"/>
      <c r="B130" s="23"/>
      <c r="C130" s="24"/>
      <c r="D130" s="28" t="s">
        <v>39</v>
      </c>
      <c r="E130" s="26"/>
      <c r="F130" s="27"/>
      <c r="G130" s="27"/>
      <c r="H130" s="27"/>
      <c r="I130" s="27"/>
      <c r="J130" s="27"/>
      <c r="K130" s="52"/>
      <c r="L130" s="27"/>
    </row>
    <row r="131" ht="15" spans="1:12">
      <c r="A131" s="45"/>
      <c r="B131" s="23"/>
      <c r="C131" s="24"/>
      <c r="D131" s="28" t="s">
        <v>42</v>
      </c>
      <c r="E131" s="26" t="s">
        <v>96</v>
      </c>
      <c r="F131" s="27">
        <v>200</v>
      </c>
      <c r="G131" s="27">
        <v>11.94</v>
      </c>
      <c r="H131" s="27">
        <v>7.4</v>
      </c>
      <c r="I131" s="27">
        <v>42.05</v>
      </c>
      <c r="J131" s="27">
        <v>215.8</v>
      </c>
      <c r="K131" s="52" t="s">
        <v>97</v>
      </c>
      <c r="L131" s="27">
        <v>49.15</v>
      </c>
    </row>
    <row r="132" ht="15" spans="1:12">
      <c r="A132" s="45"/>
      <c r="B132" s="23"/>
      <c r="C132" s="24"/>
      <c r="D132" s="28" t="s">
        <v>45</v>
      </c>
      <c r="E132" s="26" t="s">
        <v>79</v>
      </c>
      <c r="F132" s="27">
        <v>200</v>
      </c>
      <c r="G132" s="27">
        <v>0.4</v>
      </c>
      <c r="H132" s="27">
        <v>0.1</v>
      </c>
      <c r="I132" s="27">
        <v>18.4</v>
      </c>
      <c r="J132" s="27">
        <v>75.8</v>
      </c>
      <c r="K132" s="52" t="s">
        <v>80</v>
      </c>
      <c r="L132" s="27">
        <v>8.86</v>
      </c>
    </row>
    <row r="133" ht="15" spans="1:12">
      <c r="A133" s="45"/>
      <c r="B133" s="23"/>
      <c r="C133" s="24"/>
      <c r="D133" s="28" t="s">
        <v>48</v>
      </c>
      <c r="E133" s="26" t="s">
        <v>49</v>
      </c>
      <c r="F133" s="27">
        <v>50</v>
      </c>
      <c r="G133" s="27">
        <v>2.93</v>
      </c>
      <c r="H133" s="27">
        <v>0.35</v>
      </c>
      <c r="I133" s="27">
        <v>19.4</v>
      </c>
      <c r="J133" s="27">
        <v>94.5</v>
      </c>
      <c r="K133" s="52" t="s">
        <v>98</v>
      </c>
      <c r="L133" s="27">
        <v>2.48</v>
      </c>
    </row>
    <row r="134" ht="15" spans="1:12">
      <c r="A134" s="45"/>
      <c r="B134" s="23"/>
      <c r="C134" s="24"/>
      <c r="D134" s="28" t="s">
        <v>50</v>
      </c>
      <c r="E134" s="26" t="s">
        <v>51</v>
      </c>
      <c r="F134" s="27">
        <v>30</v>
      </c>
      <c r="G134" s="27">
        <v>2</v>
      </c>
      <c r="H134" s="27">
        <v>0.4</v>
      </c>
      <c r="I134" s="27">
        <v>10</v>
      </c>
      <c r="J134" s="27">
        <v>51.2</v>
      </c>
      <c r="K134" s="52" t="s">
        <v>98</v>
      </c>
      <c r="L134" s="27">
        <v>1.48</v>
      </c>
    </row>
    <row r="135" ht="15" spans="1:12">
      <c r="A135" s="45"/>
      <c r="B135" s="23"/>
      <c r="C135" s="24"/>
      <c r="D135" s="38" t="s">
        <v>52</v>
      </c>
      <c r="E135" s="26" t="s">
        <v>62</v>
      </c>
      <c r="F135" s="27">
        <v>40</v>
      </c>
      <c r="G135" s="27">
        <v>0.1</v>
      </c>
      <c r="H135" s="27">
        <v>13.1</v>
      </c>
      <c r="I135" s="27">
        <v>6.9</v>
      </c>
      <c r="J135" s="27">
        <v>207.4</v>
      </c>
      <c r="K135" s="52" t="s">
        <v>41</v>
      </c>
      <c r="L135" s="27">
        <v>4.05</v>
      </c>
    </row>
    <row r="136" ht="15" spans="1:12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5" spans="1:12">
      <c r="A137" s="46"/>
      <c r="B137" s="30"/>
      <c r="C137" s="31"/>
      <c r="D137" s="32" t="s">
        <v>31</v>
      </c>
      <c r="E137" s="33"/>
      <c r="F137" s="34">
        <f>SUM(F128:F136)</f>
        <v>800</v>
      </c>
      <c r="G137" s="34">
        <f t="shared" ref="G137:J137" si="64">SUM(G128:G136)</f>
        <v>26.95</v>
      </c>
      <c r="H137" s="34">
        <f t="shared" si="64"/>
        <v>27.65</v>
      </c>
      <c r="I137" s="34">
        <f t="shared" si="64"/>
        <v>117.25</v>
      </c>
      <c r="J137" s="34">
        <f t="shared" si="64"/>
        <v>822.5</v>
      </c>
      <c r="K137" s="53"/>
      <c r="L137" s="55">
        <f t="shared" ref="L137" si="65">SUM(L128:L136)</f>
        <v>102</v>
      </c>
    </row>
    <row r="138" ht="13.5" spans="1:12">
      <c r="A138" s="47">
        <f>A120</f>
        <v>2</v>
      </c>
      <c r="B138" s="47">
        <f>B120</f>
        <v>7</v>
      </c>
      <c r="C138" s="41" t="s">
        <v>54</v>
      </c>
      <c r="D138" s="42"/>
      <c r="E138" s="43"/>
      <c r="F138" s="44">
        <f>F127+F137</f>
        <v>800</v>
      </c>
      <c r="G138" s="44">
        <f t="shared" ref="G138" si="66">G127+G137</f>
        <v>26.95</v>
      </c>
      <c r="H138" s="44">
        <f t="shared" ref="H138" si="67">H127+H137</f>
        <v>27.65</v>
      </c>
      <c r="I138" s="44">
        <f t="shared" ref="I138" si="68">I127+I137</f>
        <v>117.25</v>
      </c>
      <c r="J138" s="44">
        <f t="shared" ref="J138:L138" si="69">J127+J137</f>
        <v>822.5</v>
      </c>
      <c r="K138" s="44"/>
      <c r="L138" s="56">
        <f t="shared" si="69"/>
        <v>102</v>
      </c>
    </row>
    <row r="139" ht="15" spans="1:12">
      <c r="A139" s="16">
        <v>2</v>
      </c>
      <c r="B139" s="17">
        <v>8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1"/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2"/>
      <c r="L140" s="27"/>
    </row>
    <row r="141" ht="15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2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2"/>
      <c r="L142" s="27"/>
    </row>
    <row r="143" ht="15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2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2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5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3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8</v>
      </c>
      <c r="C147" s="37" t="s">
        <v>32</v>
      </c>
      <c r="D147" s="28" t="s">
        <v>33</v>
      </c>
      <c r="E147" s="26" t="s">
        <v>73</v>
      </c>
      <c r="F147" s="27">
        <v>60</v>
      </c>
      <c r="G147" s="27">
        <v>0.6</v>
      </c>
      <c r="H147" s="27">
        <v>5.32</v>
      </c>
      <c r="I147" s="27">
        <v>4.13</v>
      </c>
      <c r="J147" s="27">
        <v>67.13</v>
      </c>
      <c r="K147" s="52" t="s">
        <v>74</v>
      </c>
      <c r="L147" s="27">
        <v>10.52</v>
      </c>
    </row>
    <row r="148" ht="15" spans="1:12">
      <c r="A148" s="22"/>
      <c r="B148" s="23"/>
      <c r="C148" s="24"/>
      <c r="D148" s="28" t="s">
        <v>36</v>
      </c>
      <c r="E148" s="26" t="s">
        <v>99</v>
      </c>
      <c r="F148" s="27">
        <v>200</v>
      </c>
      <c r="G148" s="27">
        <v>4.66</v>
      </c>
      <c r="H148" s="27">
        <v>5.63</v>
      </c>
      <c r="I148" s="27">
        <v>5.73</v>
      </c>
      <c r="J148" s="27">
        <v>92.2</v>
      </c>
      <c r="K148" s="52" t="s">
        <v>100</v>
      </c>
      <c r="L148" s="27">
        <v>19.13</v>
      </c>
    </row>
    <row r="149" ht="15" spans="1:12">
      <c r="A149" s="22"/>
      <c r="B149" s="23"/>
      <c r="C149" s="24"/>
      <c r="D149" s="28" t="s">
        <v>39</v>
      </c>
      <c r="E149" s="26" t="s">
        <v>101</v>
      </c>
      <c r="F149" s="27">
        <v>90</v>
      </c>
      <c r="G149" s="27">
        <v>7</v>
      </c>
      <c r="H149" s="27">
        <v>8.97</v>
      </c>
      <c r="I149" s="27">
        <v>25.01</v>
      </c>
      <c r="J149" s="27">
        <v>204.27</v>
      </c>
      <c r="K149" s="52" t="s">
        <v>41</v>
      </c>
      <c r="L149" s="27">
        <v>39</v>
      </c>
    </row>
    <row r="150" ht="15" spans="1:12">
      <c r="A150" s="22"/>
      <c r="B150" s="23"/>
      <c r="C150" s="24"/>
      <c r="D150" s="28" t="s">
        <v>42</v>
      </c>
      <c r="E150" s="26" t="s">
        <v>43</v>
      </c>
      <c r="F150" s="27">
        <v>150</v>
      </c>
      <c r="G150" s="27">
        <v>8.3</v>
      </c>
      <c r="H150" s="27">
        <v>6.3</v>
      </c>
      <c r="I150" s="27">
        <v>36</v>
      </c>
      <c r="J150" s="27">
        <v>233.7</v>
      </c>
      <c r="K150" s="52" t="s">
        <v>44</v>
      </c>
      <c r="L150" s="27">
        <v>5.86</v>
      </c>
    </row>
    <row r="151" ht="15" spans="1:12">
      <c r="A151" s="22"/>
      <c r="B151" s="23"/>
      <c r="C151" s="24"/>
      <c r="D151" s="28" t="s">
        <v>45</v>
      </c>
      <c r="E151" s="26" t="s">
        <v>71</v>
      </c>
      <c r="F151" s="27">
        <v>200</v>
      </c>
      <c r="G151" s="27">
        <v>0.6</v>
      </c>
      <c r="H151" s="27">
        <v>0.2</v>
      </c>
      <c r="I151" s="27">
        <v>15.2</v>
      </c>
      <c r="J151" s="27">
        <v>65.3</v>
      </c>
      <c r="K151" s="52" t="s">
        <v>72</v>
      </c>
      <c r="L151" s="27">
        <v>8.44</v>
      </c>
    </row>
    <row r="152" ht="15" spans="1:12">
      <c r="A152" s="22"/>
      <c r="B152" s="23"/>
      <c r="C152" s="24"/>
      <c r="D152" s="28" t="s">
        <v>48</v>
      </c>
      <c r="E152" s="26" t="s">
        <v>49</v>
      </c>
      <c r="F152" s="27">
        <v>50</v>
      </c>
      <c r="G152" s="27">
        <v>2.93</v>
      </c>
      <c r="H152" s="27">
        <v>0.35</v>
      </c>
      <c r="I152" s="27">
        <v>19.4</v>
      </c>
      <c r="J152" s="27">
        <v>94.5</v>
      </c>
      <c r="K152" s="52" t="s">
        <v>41</v>
      </c>
      <c r="L152" s="27">
        <v>2.48</v>
      </c>
    </row>
    <row r="153" ht="15" spans="1:12">
      <c r="A153" s="22"/>
      <c r="B153" s="23"/>
      <c r="C153" s="24"/>
      <c r="D153" s="28" t="s">
        <v>50</v>
      </c>
      <c r="E153" s="26" t="s">
        <v>51</v>
      </c>
      <c r="F153" s="27">
        <v>30</v>
      </c>
      <c r="G153" s="27">
        <v>2</v>
      </c>
      <c r="H153" s="27">
        <v>0.4</v>
      </c>
      <c r="I153" s="27">
        <v>10</v>
      </c>
      <c r="J153" s="27">
        <v>51.2</v>
      </c>
      <c r="K153" s="52" t="s">
        <v>41</v>
      </c>
      <c r="L153" s="27">
        <v>1.48</v>
      </c>
    </row>
    <row r="154" ht="15" spans="1:12">
      <c r="A154" s="22"/>
      <c r="B154" s="23"/>
      <c r="C154" s="24"/>
      <c r="D154" s="38" t="s">
        <v>88</v>
      </c>
      <c r="E154" s="26" t="s">
        <v>89</v>
      </c>
      <c r="F154" s="27">
        <v>20</v>
      </c>
      <c r="G154" s="27">
        <v>0.66</v>
      </c>
      <c r="H154" s="27">
        <v>0.48</v>
      </c>
      <c r="I154" s="27">
        <v>1.78</v>
      </c>
      <c r="J154" s="27">
        <v>14.2</v>
      </c>
      <c r="K154" s="52" t="s">
        <v>90</v>
      </c>
      <c r="L154" s="27">
        <v>15.09</v>
      </c>
    </row>
    <row r="155" ht="15" spans="1:12">
      <c r="A155" s="22"/>
      <c r="B155" s="23"/>
      <c r="C155" s="24"/>
      <c r="D155" s="38"/>
      <c r="E155" s="26"/>
      <c r="F155" s="27"/>
      <c r="G155" s="27"/>
      <c r="H155" s="27"/>
      <c r="I155" s="27"/>
      <c r="J155" s="27"/>
      <c r="K155" s="52"/>
      <c r="L155" s="27"/>
    </row>
    <row r="156" ht="15" spans="1:12">
      <c r="A156" s="29"/>
      <c r="B156" s="30"/>
      <c r="C156" s="31"/>
      <c r="D156" s="32" t="s">
        <v>31</v>
      </c>
      <c r="E156" s="33"/>
      <c r="F156" s="34">
        <f>SUM(F147:F155)</f>
        <v>800</v>
      </c>
      <c r="G156" s="34">
        <f t="shared" ref="G156:J156" si="72">SUM(G147:G155)</f>
        <v>26.75</v>
      </c>
      <c r="H156" s="34">
        <f t="shared" si="72"/>
        <v>27.65</v>
      </c>
      <c r="I156" s="34">
        <f t="shared" si="72"/>
        <v>117.25</v>
      </c>
      <c r="J156" s="34">
        <f t="shared" si="72"/>
        <v>822.5</v>
      </c>
      <c r="K156" s="53"/>
      <c r="L156" s="55">
        <f t="shared" ref="L156" si="73">SUM(L147:L155)</f>
        <v>102</v>
      </c>
    </row>
    <row r="157" ht="13.5" spans="1:12">
      <c r="A157" s="39">
        <f>A139</f>
        <v>2</v>
      </c>
      <c r="B157" s="40">
        <f>B139</f>
        <v>8</v>
      </c>
      <c r="C157" s="41" t="s">
        <v>54</v>
      </c>
      <c r="D157" s="42"/>
      <c r="E157" s="43"/>
      <c r="F157" s="44">
        <f>F146+F156</f>
        <v>800</v>
      </c>
      <c r="G157" s="44">
        <f t="shared" ref="G157" si="74">G146+G156</f>
        <v>26.75</v>
      </c>
      <c r="H157" s="44">
        <f t="shared" ref="H157" si="75">H146+H156</f>
        <v>27.65</v>
      </c>
      <c r="I157" s="44">
        <f t="shared" ref="I157" si="76">I146+I156</f>
        <v>117.25</v>
      </c>
      <c r="J157" s="44">
        <f t="shared" ref="J157:L157" si="77">J146+J156</f>
        <v>822.5</v>
      </c>
      <c r="K157" s="44"/>
      <c r="L157" s="56">
        <f t="shared" si="77"/>
        <v>102</v>
      </c>
    </row>
    <row r="158" ht="15" spans="1:12">
      <c r="A158" s="16">
        <v>2</v>
      </c>
      <c r="B158" s="17">
        <v>9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1"/>
      <c r="L158" s="21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2"/>
      <c r="L159" s="27"/>
    </row>
    <row r="160" ht="15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2"/>
      <c r="L160" s="27"/>
    </row>
    <row r="161" ht="15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2"/>
      <c r="L161" s="27"/>
    </row>
    <row r="162" ht="15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2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2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5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3"/>
      <c r="L165" s="34">
        <f t="shared" ref="L165" si="79">SUM(L158:L164)</f>
        <v>0</v>
      </c>
    </row>
    <row r="166" ht="15" spans="1:12">
      <c r="A166" s="35">
        <f>A158</f>
        <v>2</v>
      </c>
      <c r="B166" s="36">
        <f>B158</f>
        <v>9</v>
      </c>
      <c r="C166" s="37" t="s">
        <v>32</v>
      </c>
      <c r="D166" s="28" t="s">
        <v>33</v>
      </c>
      <c r="E166" s="26" t="s">
        <v>63</v>
      </c>
      <c r="F166" s="27">
        <v>60</v>
      </c>
      <c r="G166" s="27">
        <v>0.99</v>
      </c>
      <c r="H166" s="27">
        <v>6.05</v>
      </c>
      <c r="I166" s="27">
        <v>5.78</v>
      </c>
      <c r="J166" s="27">
        <v>81.5</v>
      </c>
      <c r="K166" s="52" t="s">
        <v>64</v>
      </c>
      <c r="L166" s="27">
        <v>2.6</v>
      </c>
    </row>
    <row r="167" ht="15" spans="1:12">
      <c r="A167" s="22"/>
      <c r="B167" s="23"/>
      <c r="C167" s="24"/>
      <c r="D167" s="28" t="s">
        <v>36</v>
      </c>
      <c r="E167" s="26" t="s">
        <v>102</v>
      </c>
      <c r="F167" s="27">
        <v>200</v>
      </c>
      <c r="G167" s="27">
        <v>5.17</v>
      </c>
      <c r="H167" s="27">
        <v>2.77</v>
      </c>
      <c r="I167" s="27">
        <v>18.5</v>
      </c>
      <c r="J167" s="27">
        <v>119.6</v>
      </c>
      <c r="K167" s="52" t="s">
        <v>103</v>
      </c>
      <c r="L167" s="27">
        <v>24.99</v>
      </c>
    </row>
    <row r="168" ht="15" spans="1:12">
      <c r="A168" s="22"/>
      <c r="B168" s="23"/>
      <c r="C168" s="24"/>
      <c r="D168" s="28" t="s">
        <v>39</v>
      </c>
      <c r="E168" s="26" t="s">
        <v>104</v>
      </c>
      <c r="F168" s="27">
        <v>100</v>
      </c>
      <c r="G168" s="27">
        <v>16.5</v>
      </c>
      <c r="H168" s="27">
        <v>11.5</v>
      </c>
      <c r="I168" s="27">
        <v>2.9</v>
      </c>
      <c r="J168" s="27">
        <v>181</v>
      </c>
      <c r="K168" s="52" t="s">
        <v>105</v>
      </c>
      <c r="L168" s="27">
        <v>46.46</v>
      </c>
    </row>
    <row r="169" ht="15" spans="1:12">
      <c r="A169" s="22"/>
      <c r="B169" s="23"/>
      <c r="C169" s="24"/>
      <c r="D169" s="28" t="s">
        <v>42</v>
      </c>
      <c r="E169" s="26" t="s">
        <v>106</v>
      </c>
      <c r="F169" s="27">
        <v>150</v>
      </c>
      <c r="G169" s="27">
        <v>3.6</v>
      </c>
      <c r="H169" s="27">
        <v>4.82</v>
      </c>
      <c r="I169" s="27">
        <v>36.44</v>
      </c>
      <c r="J169" s="27">
        <v>203.5</v>
      </c>
      <c r="K169" s="52" t="s">
        <v>107</v>
      </c>
      <c r="L169" s="27">
        <v>18.33</v>
      </c>
    </row>
    <row r="170" ht="15" spans="1:12">
      <c r="A170" s="22"/>
      <c r="B170" s="23"/>
      <c r="C170" s="24"/>
      <c r="D170" s="28" t="s">
        <v>45</v>
      </c>
      <c r="E170" s="26" t="s">
        <v>60</v>
      </c>
      <c r="F170" s="27">
        <v>200</v>
      </c>
      <c r="G170" s="27">
        <v>0.5</v>
      </c>
      <c r="H170" s="27">
        <v>0</v>
      </c>
      <c r="I170" s="27">
        <v>19.8</v>
      </c>
      <c r="J170" s="27">
        <v>81</v>
      </c>
      <c r="K170" s="52" t="s">
        <v>61</v>
      </c>
      <c r="L170" s="27">
        <v>5.66</v>
      </c>
    </row>
    <row r="171" ht="15" spans="1:12">
      <c r="A171" s="22"/>
      <c r="B171" s="23"/>
      <c r="C171" s="24"/>
      <c r="D171" s="28" t="s">
        <v>48</v>
      </c>
      <c r="E171" s="26" t="s">
        <v>49</v>
      </c>
      <c r="F171" s="27">
        <v>50</v>
      </c>
      <c r="G171" s="27">
        <v>2.93</v>
      </c>
      <c r="H171" s="27">
        <v>0.35</v>
      </c>
      <c r="I171" s="27">
        <v>19.4</v>
      </c>
      <c r="J171" s="27">
        <v>94.5</v>
      </c>
      <c r="K171" s="52" t="s">
        <v>41</v>
      </c>
      <c r="L171" s="27">
        <v>2.48</v>
      </c>
    </row>
    <row r="172" ht="15" spans="1:12">
      <c r="A172" s="22"/>
      <c r="B172" s="23"/>
      <c r="C172" s="24"/>
      <c r="D172" s="28" t="s">
        <v>50</v>
      </c>
      <c r="E172" s="26" t="s">
        <v>51</v>
      </c>
      <c r="F172" s="27">
        <v>30</v>
      </c>
      <c r="G172" s="27">
        <v>2</v>
      </c>
      <c r="H172" s="27">
        <v>0.4</v>
      </c>
      <c r="I172" s="27">
        <v>10</v>
      </c>
      <c r="J172" s="27">
        <v>51.2</v>
      </c>
      <c r="K172" s="52" t="s">
        <v>41</v>
      </c>
      <c r="L172" s="27">
        <v>1.48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2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5" spans="1:12">
      <c r="A175" s="29"/>
      <c r="B175" s="30"/>
      <c r="C175" s="31"/>
      <c r="D175" s="32" t="s">
        <v>31</v>
      </c>
      <c r="E175" s="33"/>
      <c r="F175" s="34">
        <f>SUM(F166:F174)</f>
        <v>790</v>
      </c>
      <c r="G175" s="34">
        <f t="shared" ref="G175:J175" si="80">SUM(G166:G174)</f>
        <v>31.69</v>
      </c>
      <c r="H175" s="34">
        <f t="shared" si="80"/>
        <v>25.89</v>
      </c>
      <c r="I175" s="34">
        <f t="shared" si="80"/>
        <v>112.82</v>
      </c>
      <c r="J175" s="34">
        <f t="shared" si="80"/>
        <v>812.3</v>
      </c>
      <c r="K175" s="53"/>
      <c r="L175" s="55">
        <f t="shared" ref="L175" si="81">SUM(L166:L174)</f>
        <v>102</v>
      </c>
    </row>
    <row r="176" ht="13.5" spans="1:12">
      <c r="A176" s="39">
        <f>A158</f>
        <v>2</v>
      </c>
      <c r="B176" s="40">
        <f>B158</f>
        <v>9</v>
      </c>
      <c r="C176" s="41" t="s">
        <v>54</v>
      </c>
      <c r="D176" s="42"/>
      <c r="E176" s="43"/>
      <c r="F176" s="44">
        <f>F165+F175</f>
        <v>790</v>
      </c>
      <c r="G176" s="44">
        <f t="shared" ref="G176" si="82">G165+G175</f>
        <v>31.69</v>
      </c>
      <c r="H176" s="44">
        <f t="shared" ref="H176" si="83">H165+H175</f>
        <v>25.89</v>
      </c>
      <c r="I176" s="44">
        <f t="shared" ref="I176" si="84">I165+I175</f>
        <v>112.82</v>
      </c>
      <c r="J176" s="44">
        <f t="shared" ref="J176:L176" si="85">J165+J175</f>
        <v>812.3</v>
      </c>
      <c r="K176" s="44"/>
      <c r="L176" s="56">
        <f t="shared" si="85"/>
        <v>102</v>
      </c>
    </row>
    <row r="177" ht="15" spans="1:12">
      <c r="A177" s="16">
        <v>2</v>
      </c>
      <c r="B177" s="17">
        <v>10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1"/>
      <c r="L177" s="21"/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2"/>
      <c r="L178" s="27"/>
    </row>
    <row r="179" ht="15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2"/>
      <c r="L179" s="27"/>
    </row>
    <row r="180" ht="15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2"/>
      <c r="L180" s="27"/>
    </row>
    <row r="181" ht="15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2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2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3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10</v>
      </c>
      <c r="C185" s="37" t="s">
        <v>32</v>
      </c>
      <c r="D185" s="28" t="s">
        <v>33</v>
      </c>
      <c r="E185" s="26" t="s">
        <v>81</v>
      </c>
      <c r="F185" s="27">
        <v>60</v>
      </c>
      <c r="G185" s="27">
        <v>0.66</v>
      </c>
      <c r="H185" s="27">
        <v>0.12</v>
      </c>
      <c r="I185" s="27">
        <v>2.28</v>
      </c>
      <c r="J185" s="27">
        <v>12.8</v>
      </c>
      <c r="K185" s="52" t="s">
        <v>82</v>
      </c>
      <c r="L185" s="27">
        <v>7.56</v>
      </c>
    </row>
    <row r="186" ht="15" spans="1:12">
      <c r="A186" s="22"/>
      <c r="B186" s="23"/>
      <c r="C186" s="24"/>
      <c r="D186" s="28" t="s">
        <v>36</v>
      </c>
      <c r="E186" s="26" t="s">
        <v>108</v>
      </c>
      <c r="F186" s="27">
        <v>200</v>
      </c>
      <c r="G186" s="27">
        <v>4.94</v>
      </c>
      <c r="H186" s="27">
        <v>5.78</v>
      </c>
      <c r="I186" s="27">
        <v>11.26</v>
      </c>
      <c r="J186" s="27">
        <v>116.88</v>
      </c>
      <c r="K186" s="52" t="s">
        <v>109</v>
      </c>
      <c r="L186" s="27">
        <v>17.92</v>
      </c>
    </row>
    <row r="187" ht="15" spans="1:12">
      <c r="A187" s="22"/>
      <c r="B187" s="23"/>
      <c r="C187" s="24"/>
      <c r="D187" s="28" t="s">
        <v>39</v>
      </c>
      <c r="E187" s="26" t="s">
        <v>110</v>
      </c>
      <c r="F187" s="27">
        <v>120</v>
      </c>
      <c r="G187" s="27">
        <v>10.7</v>
      </c>
      <c r="H187" s="27">
        <v>13.78</v>
      </c>
      <c r="I187" s="27">
        <v>22.31</v>
      </c>
      <c r="J187" s="27">
        <v>251.12</v>
      </c>
      <c r="K187" s="52" t="s">
        <v>41</v>
      </c>
      <c r="L187" s="54">
        <v>36.9</v>
      </c>
    </row>
    <row r="188" ht="15" spans="1:12">
      <c r="A188" s="22"/>
      <c r="B188" s="23"/>
      <c r="C188" s="24"/>
      <c r="D188" s="28" t="s">
        <v>42</v>
      </c>
      <c r="E188" s="26" t="s">
        <v>58</v>
      </c>
      <c r="F188" s="27">
        <v>150</v>
      </c>
      <c r="G188" s="27">
        <v>5.32</v>
      </c>
      <c r="H188" s="27">
        <v>4.92</v>
      </c>
      <c r="I188" s="27">
        <v>32.8</v>
      </c>
      <c r="J188" s="27">
        <v>196.8</v>
      </c>
      <c r="K188" s="52" t="s">
        <v>59</v>
      </c>
      <c r="L188" s="54">
        <v>13.3</v>
      </c>
    </row>
    <row r="189" ht="15" spans="1:12">
      <c r="A189" s="22"/>
      <c r="B189" s="23"/>
      <c r="C189" s="24"/>
      <c r="D189" s="28" t="s">
        <v>45</v>
      </c>
      <c r="E189" s="26" t="s">
        <v>46</v>
      </c>
      <c r="F189" s="27">
        <v>200</v>
      </c>
      <c r="G189" s="27">
        <v>0.1</v>
      </c>
      <c r="H189" s="27">
        <v>0.1</v>
      </c>
      <c r="I189" s="27">
        <v>14.9</v>
      </c>
      <c r="J189" s="27">
        <v>60.7</v>
      </c>
      <c r="K189" s="52" t="s">
        <v>47</v>
      </c>
      <c r="L189" s="27">
        <v>6.36</v>
      </c>
    </row>
    <row r="190" ht="15" spans="1:12">
      <c r="A190" s="22"/>
      <c r="B190" s="23"/>
      <c r="C190" s="24"/>
      <c r="D190" s="28" t="s">
        <v>48</v>
      </c>
      <c r="E190" s="26" t="s">
        <v>49</v>
      </c>
      <c r="F190" s="27">
        <v>50</v>
      </c>
      <c r="G190" s="27">
        <v>2.93</v>
      </c>
      <c r="H190" s="27">
        <v>0.35</v>
      </c>
      <c r="I190" s="27">
        <v>19.4</v>
      </c>
      <c r="J190" s="27">
        <v>94.5</v>
      </c>
      <c r="K190" s="52" t="s">
        <v>41</v>
      </c>
      <c r="L190" s="27">
        <v>2.48</v>
      </c>
    </row>
    <row r="191" ht="15" spans="1:12">
      <c r="A191" s="22"/>
      <c r="B191" s="23"/>
      <c r="C191" s="24"/>
      <c r="D191" s="28" t="s">
        <v>50</v>
      </c>
      <c r="E191" s="26" t="s">
        <v>51</v>
      </c>
      <c r="F191" s="27">
        <v>30</v>
      </c>
      <c r="G191" s="27">
        <v>2</v>
      </c>
      <c r="H191" s="27">
        <v>0.4</v>
      </c>
      <c r="I191" s="27">
        <v>10</v>
      </c>
      <c r="J191" s="27">
        <v>51.2</v>
      </c>
      <c r="K191" s="52" t="s">
        <v>41</v>
      </c>
      <c r="L191" s="27">
        <v>1.48</v>
      </c>
    </row>
    <row r="192" ht="15" spans="1:12">
      <c r="A192" s="22"/>
      <c r="B192" s="23"/>
      <c r="C192" s="24"/>
      <c r="D192" s="38" t="s">
        <v>91</v>
      </c>
      <c r="E192" s="26" t="s">
        <v>92</v>
      </c>
      <c r="F192" s="27">
        <v>100</v>
      </c>
      <c r="G192" s="27">
        <v>0.1</v>
      </c>
      <c r="H192" s="27">
        <v>2.2</v>
      </c>
      <c r="I192" s="27">
        <v>4.3</v>
      </c>
      <c r="J192" s="27">
        <v>38.5</v>
      </c>
      <c r="K192" s="52" t="s">
        <v>41</v>
      </c>
      <c r="L192" s="54">
        <v>16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5" spans="1:12">
      <c r="A194" s="29"/>
      <c r="B194" s="30"/>
      <c r="C194" s="31"/>
      <c r="D194" s="32" t="s">
        <v>31</v>
      </c>
      <c r="E194" s="33"/>
      <c r="F194" s="34">
        <f>SUM(F185:F193)</f>
        <v>910</v>
      </c>
      <c r="G194" s="34">
        <f t="shared" ref="G194:J194" si="88">SUM(G185:G193)</f>
        <v>26.75</v>
      </c>
      <c r="H194" s="34">
        <f t="shared" si="88"/>
        <v>27.65</v>
      </c>
      <c r="I194" s="34">
        <f t="shared" si="88"/>
        <v>117.25</v>
      </c>
      <c r="J194" s="34">
        <f t="shared" si="88"/>
        <v>822.5</v>
      </c>
      <c r="K194" s="53"/>
      <c r="L194" s="55">
        <f t="shared" ref="L194" si="89">SUM(L185:L193)</f>
        <v>102</v>
      </c>
    </row>
    <row r="195" ht="13.5" spans="1:12">
      <c r="A195" s="39">
        <f>A177</f>
        <v>2</v>
      </c>
      <c r="B195" s="40">
        <f>B177</f>
        <v>10</v>
      </c>
      <c r="C195" s="41" t="s">
        <v>54</v>
      </c>
      <c r="D195" s="42"/>
      <c r="E195" s="43"/>
      <c r="F195" s="44">
        <f>F184+F194</f>
        <v>910</v>
      </c>
      <c r="G195" s="44">
        <f t="shared" ref="G195" si="90">G184+G194</f>
        <v>26.75</v>
      </c>
      <c r="H195" s="44">
        <f t="shared" ref="H195" si="91">H184+H194</f>
        <v>27.65</v>
      </c>
      <c r="I195" s="44">
        <f t="shared" ref="I195" si="92">I184+I194</f>
        <v>117.25</v>
      </c>
      <c r="J195" s="44">
        <f t="shared" ref="J195:L195" si="93">J184+J194</f>
        <v>822.5</v>
      </c>
      <c r="K195" s="44"/>
      <c r="L195" s="56">
        <f t="shared" si="93"/>
        <v>102</v>
      </c>
    </row>
    <row r="196" ht="13.5" spans="1:12">
      <c r="A196" s="57"/>
      <c r="B196" s="58"/>
      <c r="C196" s="59" t="s">
        <v>111</v>
      </c>
      <c r="D196" s="59"/>
      <c r="E196" s="59"/>
      <c r="F196" s="60">
        <f>(F24+F43+F62+F81+F100+F119+F138+F157+F176+F195)/(IF(F24=0,0,1)+IF(F43=0,0,1)+IF(F62=0,0,1)+IF(F81=0,0,1)+IF(F100=0,0,1)+IF(F119=0,0,1)+IF(F138=0,0,1)+IF(F157=0,0,1)+IF(F176=0,0,1)+IF(F195=0,0,1))</f>
        <v>819</v>
      </c>
      <c r="G196" s="60">
        <f t="shared" ref="G196:J196" si="94">(G24+G43+G62+G81+G100+G119+G138+G157+G176+G195)/(IF(G24=0,0,1)+IF(G43=0,0,1)+IF(G62=0,0,1)+IF(G81=0,0,1)+IF(G100=0,0,1)+IF(G119=0,0,1)+IF(G138=0,0,1)+IF(G157=0,0,1)+IF(G176=0,0,1)+IF(G195=0,0,1))</f>
        <v>28.931</v>
      </c>
      <c r="H196" s="60">
        <f t="shared" si="94"/>
        <v>27.296</v>
      </c>
      <c r="I196" s="60">
        <f t="shared" si="94"/>
        <v>113.784</v>
      </c>
      <c r="J196" s="61">
        <f t="shared" si="94"/>
        <v>810.062</v>
      </c>
      <c r="K196" s="60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113-2</cp:lastModifiedBy>
  <dcterms:created xsi:type="dcterms:W3CDTF">2022-05-16T14:23:00Z</dcterms:created>
  <cp:lastPrinted>2024-10-31T11:08:00Z</cp:lastPrinted>
  <dcterms:modified xsi:type="dcterms:W3CDTF">2025-02-11T04:42:37Z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726EAC8BAB964D80AAFC07F651F9C6D5_12</vt:lpwstr>
  </property>
  <property fmtid="{D5CDD505-2E9C-101B-9397-08002B2CF9AE}" pid="3" name="KSOProductBuildVer">
    <vt:lpwstr>1049-12.2.0.19805</vt:lpwstr>
  </property>
</Properties>
</file>